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gra\Downloads\"/>
    </mc:Choice>
  </mc:AlternateContent>
  <xr:revisionPtr revIDLastSave="0" documentId="8_{99E7ED37-2D40-4A47-ABE8-FD3D902C97EE}" xr6:coauthVersionLast="46" xr6:coauthVersionMax="46" xr10:uidLastSave="{00000000-0000-0000-0000-000000000000}"/>
  <bookViews>
    <workbookView xWindow="-120" yWindow="-120" windowWidth="24240" windowHeight="13140" xr2:uid="{4CB1CA9F-D73B-4B58-8BA5-FA9DD641F5A0}"/>
  </bookViews>
  <sheets>
    <sheet name="Hog Marg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3" i="1"/>
  <c r="C21" i="1"/>
  <c r="C20" i="1"/>
  <c r="C16" i="1"/>
  <c r="C14" i="1"/>
  <c r="C13" i="1"/>
  <c r="C6" i="1"/>
  <c r="C9" i="1" s="1"/>
  <c r="D25" i="1"/>
</calcChain>
</file>

<file path=xl/sharedStrings.xml><?xml version="1.0" encoding="utf-8"?>
<sst xmlns="http://schemas.openxmlformats.org/spreadsheetml/2006/main" count="57" uniqueCount="30">
  <si>
    <t>Lean Hog Futures</t>
  </si>
  <si>
    <t>Basis</t>
  </si>
  <si>
    <t>Exchange Rate</t>
  </si>
  <si>
    <t>Carcass Conversion</t>
  </si>
  <si>
    <t>Base Value</t>
  </si>
  <si>
    <t>Market  Index</t>
  </si>
  <si>
    <t>Market Weight</t>
  </si>
  <si>
    <t>Market Value</t>
  </si>
  <si>
    <t>+</t>
  </si>
  <si>
    <t>x</t>
  </si>
  <si>
    <t>=</t>
  </si>
  <si>
    <t>Corn Future</t>
  </si>
  <si>
    <t>Corn Value</t>
  </si>
  <si>
    <t>Hog Consumption</t>
  </si>
  <si>
    <t>Cost</t>
  </si>
  <si>
    <t>Soymeal futures</t>
  </si>
  <si>
    <t>Soymeal Value</t>
  </si>
  <si>
    <t>Margin-Hog Over feed</t>
  </si>
  <si>
    <t>us$/cwt</t>
  </si>
  <si>
    <t>CUR/US$</t>
  </si>
  <si>
    <t>ckg</t>
  </si>
  <si>
    <t>CUR/ckg</t>
  </si>
  <si>
    <t>CUR/hog</t>
  </si>
  <si>
    <t>CUR/Bu</t>
  </si>
  <si>
    <t>Bu</t>
  </si>
  <si>
    <t>US$/Bu</t>
  </si>
  <si>
    <t>US$/Ton</t>
  </si>
  <si>
    <t>CUR/Ton</t>
  </si>
  <si>
    <t>Ton</t>
  </si>
  <si>
    <t>HOG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</si>
</sst>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2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1" fillId="2" borderId="1" xfId="1" applyFill="1" applyAlignment="1">
      <alignment horizontal="center"/>
    </xf>
    <xf numFmtId="0" fontId="2" fillId="2" borderId="0" xfId="0" applyFont="1" applyFill="1"/>
    <xf numFmtId="2" fontId="2" fillId="2" borderId="0" xfId="0" applyNumberFormat="1" applyFont="1" applyFill="1"/>
    <xf numFmtId="0" fontId="3" fillId="2" borderId="0" xfId="0" applyFont="1" applyFill="1"/>
    <xf numFmtId="0" fontId="2" fillId="2" borderId="2" xfId="0" applyFont="1" applyFill="1" applyBorder="1"/>
    <xf numFmtId="0" fontId="2" fillId="2" borderId="0" xfId="0" applyFont="1" applyFill="1" applyBorder="1"/>
    <xf numFmtId="2" fontId="2" fillId="2" borderId="0" xfId="0" applyNumberFormat="1" applyFont="1" applyFill="1" applyBorder="1"/>
    <xf numFmtId="0" fontId="4" fillId="2" borderId="3" xfId="0" applyFont="1" applyFill="1" applyBorder="1"/>
    <xf numFmtId="2" fontId="4" fillId="2" borderId="3" xfId="0" applyNumberFormat="1" applyFont="1" applyFill="1" applyBorder="1"/>
    <xf numFmtId="0" fontId="4" fillId="2" borderId="0" xfId="0" applyFont="1" applyFill="1"/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14AC8-CAD9-4C3B-A04A-57EB69A0930C}">
  <sheetPr>
    <tabColor theme="5" tint="0.59999389629810485"/>
  </sheetPr>
  <dimension ref="A1:F25"/>
  <sheetViews>
    <sheetView tabSelected="1" topLeftCell="A3" workbookViewId="0">
      <selection activeCell="G17" sqref="G17"/>
    </sheetView>
  </sheetViews>
  <sheetFormatPr defaultRowHeight="17.25" x14ac:dyDescent="0.3"/>
  <cols>
    <col min="1" max="1" width="9.140625" style="2"/>
    <col min="2" max="2" width="20.85546875" style="2" bestFit="1" customWidth="1"/>
    <col min="3" max="3" width="9.5703125" style="2" bestFit="1" customWidth="1"/>
    <col min="4" max="16384" width="9.140625" style="2"/>
  </cols>
  <sheetData>
    <row r="1" spans="1:6" ht="20.25" thickBot="1" x14ac:dyDescent="0.35">
      <c r="A1" s="1" t="s">
        <v>29</v>
      </c>
      <c r="B1" s="1"/>
      <c r="C1" s="1"/>
      <c r="D1" s="1"/>
    </row>
    <row r="2" spans="1:6" ht="18" thickTop="1" x14ac:dyDescent="0.3">
      <c r="A2" s="2" t="s">
        <v>8</v>
      </c>
      <c r="B2" s="2" t="s">
        <v>0</v>
      </c>
      <c r="C2" s="3">
        <v>93.28</v>
      </c>
      <c r="D2" s="2" t="s">
        <v>18</v>
      </c>
    </row>
    <row r="3" spans="1:6" x14ac:dyDescent="0.3">
      <c r="A3" s="2" t="s">
        <v>9</v>
      </c>
      <c r="B3" s="2" t="s">
        <v>1</v>
      </c>
      <c r="C3" s="2">
        <v>2</v>
      </c>
      <c r="D3" s="2" t="s">
        <v>18</v>
      </c>
    </row>
    <row r="4" spans="1:6" x14ac:dyDescent="0.3">
      <c r="B4" s="2" t="s">
        <v>2</v>
      </c>
      <c r="C4" s="2">
        <v>1.26</v>
      </c>
      <c r="D4" s="2" t="s">
        <v>19</v>
      </c>
      <c r="E4" s="4"/>
    </row>
    <row r="5" spans="1:6" ht="18" thickBot="1" x14ac:dyDescent="0.35">
      <c r="A5" s="2" t="s">
        <v>9</v>
      </c>
      <c r="B5" s="2" t="s">
        <v>3</v>
      </c>
      <c r="C5" s="5">
        <v>1.7749999999999999</v>
      </c>
      <c r="D5" s="5"/>
      <c r="F5" s="6"/>
    </row>
    <row r="6" spans="1:6" x14ac:dyDescent="0.3">
      <c r="A6" s="2" t="s">
        <v>10</v>
      </c>
      <c r="B6" s="2" t="s">
        <v>4</v>
      </c>
      <c r="C6" s="3">
        <f>(C2-C3)*C4*C5</f>
        <v>204.14771999999999</v>
      </c>
      <c r="D6" s="6" t="s">
        <v>21</v>
      </c>
    </row>
    <row r="7" spans="1:6" x14ac:dyDescent="0.3">
      <c r="A7" s="2" t="s">
        <v>9</v>
      </c>
      <c r="B7" s="2" t="s">
        <v>5</v>
      </c>
      <c r="C7" s="3">
        <v>1.1000000000000001</v>
      </c>
    </row>
    <row r="8" spans="1:6" x14ac:dyDescent="0.3">
      <c r="A8" s="2" t="s">
        <v>9</v>
      </c>
      <c r="B8" s="2" t="s">
        <v>6</v>
      </c>
      <c r="C8" s="7">
        <v>1.1000000000000001</v>
      </c>
      <c r="D8" s="6" t="s">
        <v>20</v>
      </c>
    </row>
    <row r="9" spans="1:6" ht="18" thickBot="1" x14ac:dyDescent="0.35">
      <c r="A9" s="2" t="s">
        <v>10</v>
      </c>
      <c r="B9" s="8" t="s">
        <v>7</v>
      </c>
      <c r="C9" s="9">
        <f>+C6*C7*C8</f>
        <v>247.01874120000005</v>
      </c>
      <c r="D9" s="8" t="s">
        <v>22</v>
      </c>
    </row>
    <row r="10" spans="1:6" ht="18" thickTop="1" x14ac:dyDescent="0.3"/>
    <row r="11" spans="1:6" x14ac:dyDescent="0.3">
      <c r="B11" s="2" t="s">
        <v>11</v>
      </c>
      <c r="C11" s="2">
        <v>5.43</v>
      </c>
      <c r="D11" s="2" t="s">
        <v>25</v>
      </c>
    </row>
    <row r="12" spans="1:6" x14ac:dyDescent="0.3">
      <c r="A12" s="2" t="s">
        <v>8</v>
      </c>
      <c r="B12" s="2" t="s">
        <v>1</v>
      </c>
      <c r="C12" s="2">
        <v>0.5</v>
      </c>
      <c r="D12" s="2" t="s">
        <v>25</v>
      </c>
    </row>
    <row r="13" spans="1:6" ht="18" thickBot="1" x14ac:dyDescent="0.35">
      <c r="A13" s="2" t="s">
        <v>9</v>
      </c>
      <c r="B13" s="2" t="s">
        <v>2</v>
      </c>
      <c r="C13" s="5">
        <f>C4</f>
        <v>1.26</v>
      </c>
      <c r="D13" s="5" t="s">
        <v>19</v>
      </c>
    </row>
    <row r="14" spans="1:6" x14ac:dyDescent="0.3">
      <c r="A14" s="2" t="s">
        <v>10</v>
      </c>
      <c r="B14" s="2" t="s">
        <v>12</v>
      </c>
      <c r="C14" s="2">
        <f>(C11+C12)*C13</f>
        <v>7.4718</v>
      </c>
      <c r="D14" s="6" t="s">
        <v>23</v>
      </c>
    </row>
    <row r="15" spans="1:6" x14ac:dyDescent="0.3">
      <c r="A15" s="2" t="s">
        <v>9</v>
      </c>
      <c r="B15" s="2" t="s">
        <v>13</v>
      </c>
      <c r="C15" s="7">
        <v>10</v>
      </c>
      <c r="D15" s="6" t="s">
        <v>24</v>
      </c>
    </row>
    <row r="16" spans="1:6" ht="18" thickBot="1" x14ac:dyDescent="0.35">
      <c r="A16" s="2" t="s">
        <v>10</v>
      </c>
      <c r="B16" s="8" t="s">
        <v>14</v>
      </c>
      <c r="C16" s="8">
        <f>C14*C15</f>
        <v>74.718000000000004</v>
      </c>
      <c r="D16" s="8" t="s">
        <v>22</v>
      </c>
    </row>
    <row r="17" spans="1:5" ht="18" thickTop="1" x14ac:dyDescent="0.3"/>
    <row r="18" spans="1:5" x14ac:dyDescent="0.3">
      <c r="B18" s="2" t="s">
        <v>15</v>
      </c>
      <c r="C18" s="2">
        <v>425.1</v>
      </c>
      <c r="D18" s="2" t="s">
        <v>26</v>
      </c>
    </row>
    <row r="19" spans="1:5" x14ac:dyDescent="0.3">
      <c r="A19" s="2" t="s">
        <v>8</v>
      </c>
      <c r="B19" s="2" t="s">
        <v>1</v>
      </c>
      <c r="C19" s="2">
        <v>20</v>
      </c>
      <c r="D19" s="2" t="s">
        <v>26</v>
      </c>
    </row>
    <row r="20" spans="1:5" ht="18" thickBot="1" x14ac:dyDescent="0.35">
      <c r="A20" s="2" t="s">
        <v>9</v>
      </c>
      <c r="B20" s="2" t="s">
        <v>2</v>
      </c>
      <c r="C20" s="5">
        <f>C13</f>
        <v>1.26</v>
      </c>
      <c r="D20" s="2" t="s">
        <v>19</v>
      </c>
    </row>
    <row r="21" spans="1:5" x14ac:dyDescent="0.3">
      <c r="A21" s="2" t="s">
        <v>10</v>
      </c>
      <c r="B21" s="2" t="s">
        <v>16</v>
      </c>
      <c r="C21" s="2">
        <f>(C18+C19)*C20</f>
        <v>560.82600000000002</v>
      </c>
      <c r="D21" s="2" t="s">
        <v>27</v>
      </c>
    </row>
    <row r="22" spans="1:5" x14ac:dyDescent="0.3">
      <c r="A22" s="2" t="s">
        <v>9</v>
      </c>
      <c r="B22" s="2" t="s">
        <v>13</v>
      </c>
      <c r="C22" s="6">
        <v>0.08</v>
      </c>
      <c r="D22" s="6" t="s">
        <v>28</v>
      </c>
    </row>
    <row r="23" spans="1:5" ht="18" thickBot="1" x14ac:dyDescent="0.35">
      <c r="A23" s="2" t="s">
        <v>10</v>
      </c>
      <c r="B23" s="8" t="s">
        <v>14</v>
      </c>
      <c r="C23" s="9">
        <f>C21*C22</f>
        <v>44.866080000000004</v>
      </c>
      <c r="D23" s="8" t="s">
        <v>22</v>
      </c>
      <c r="E23" s="10"/>
    </row>
    <row r="24" spans="1:5" ht="18" thickTop="1" x14ac:dyDescent="0.3"/>
    <row r="25" spans="1:5" x14ac:dyDescent="0.3">
      <c r="B25" s="2" t="s">
        <v>17</v>
      </c>
      <c r="C25" s="3">
        <f>C9-C16-C23</f>
        <v>127.43466120000005</v>
      </c>
      <c r="D25" s="2" t="str">
        <f>D23</f>
        <v>CUR/hog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Hog Margin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Dagra</dc:creator>
  <cp:lastModifiedBy>Dagra</cp:lastModifiedBy>
  <dcterms:created xsi:type="dcterms:W3CDTF">2021-02-24T10:01:37Z</dcterms:created>
  <dcterms:modified xsi:type="dcterms:W3CDTF">2021-02-24T10:53:43Z</dcterms:modified>
</cp:coreProperties>
</file>